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b0ebaed44b0e4687" Type="http://schemas.openxmlformats.org/officeDocument/2006/relationships/officeDocument" Target="/xl/workbook.xml"/><Relationship Id="rId1" Type="http://schemas.openxmlformats.org/officeDocument/2006/relationships/custom-properties" Target="docProps/custom.xml"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guimiento" sheetId="1" r:id="R4125516e3d23483d"/>
    <x:sheet xmlns:r="http://schemas.openxmlformats.org/officeDocument/2006/relationships" name="Resumen" sheetId="2" r:id="R1747f0f80eb143ab"/>
    <x:sheet xmlns:r="http://schemas.openxmlformats.org/officeDocument/2006/relationships" name="Notas" sheetId="3" r:id="R53a0046206d14a9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0"/>
    <x:numFmt numFmtId="202" formatCode="#,##0&quot; €&quot;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5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2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left"/>
    </x:xf>
    <x:xf numFmtId="0" fontId="2" fillId="2" borderId="0" xfId="0" applyNumberFormat="1" applyFont="1" applyFill="1" applyBorder="1" applyAlignment="1">
      <x:alignment horizontal="left" vertic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left"/>
    </x:xf>
    <x:xf numFmtId="0" fontId="2" fillId="2" borderId="1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2">
    <x:dxf>
      <x:font>
        <x:color rgb="FF9C0006"/>
      </x:font>
      <x:fill>
        <x:patternFill patternType="solid">
          <x:bgColor rgb="FFF4CCCC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ustomXml" Target="../customXml/item3.xml"/><Relationship Id="R4125516e3d23483d" Type="http://schemas.openxmlformats.org/officeDocument/2006/relationships/worksheet" Target="/xl/worksheets/sheet1.xml"/><Relationship Id="rId2" Type="http://schemas.openxmlformats.org/officeDocument/2006/relationships/customXml" Target="../customXml/item2.xml"/><Relationship Id="Rf5667160dfd14257" Type="http://schemas.openxmlformats.org/officeDocument/2006/relationships/styles" Target="/xl/styles.xml"/><Relationship Id="R1747f0f80eb143ab" Type="http://schemas.openxmlformats.org/officeDocument/2006/relationships/worksheet" Target="/xl/worksheets/sheet2.xml"/><Relationship Id="rId1" Type="http://schemas.openxmlformats.org/officeDocument/2006/relationships/customXml" Target="../customXml/item1.xml"/><Relationship Id="Rf01a16a016cb4e95" Type="http://schemas.openxmlformats.org/officeDocument/2006/relationships/sharedStrings" Target="/xl/sharedStrings.xml"/><Relationship Id="Rd882aa12e3be423f" Type="http://schemas.openxmlformats.org/officeDocument/2006/relationships/theme" Target="/xl/theme/theme1.xml"/><Relationship Id="R53a0046206d14a97" Type="http://schemas.openxmlformats.org/officeDocument/2006/relationships/worksheet" Target="/xl/worksheets/sheet3.xml"/></Relationships>
</file>

<file path=xl/tables/table1.xml><?xml version="1.0" encoding="utf-8"?>
<x:table xmlns:x="http://schemas.openxmlformats.org/spreadsheetml/2006/main" id="1" name="SeguimientoProyecto" displayName="SeguimientoProyecto" ref="A1:N13" headerRowCount="1" totalsRowCount="0" totalsRowShown="0">
  <x:tableColumns count="14">
    <x:tableColumn id="1" name="Área"/>
    <x:tableColumn id="2" name="Elemento / tarea"/>
    <x:tableColumn id="3" name="Responsable"/>
    <x:tableColumn id="4" name="Inicio previsto"/>
    <x:tableColumn id="5" name="Fin previsto"/>
    <x:tableColumn id="6" name="% previsto"/>
    <x:tableColumn id="7" name="% real"/>
    <x:tableColumn id="8" name="Desviación (pp)"/>
    <x:tableColumn id="9" name="Estado"/>
    <x:tableColumn id="10" name="Coste previsto (€)"/>
    <x:tableColumn id="11" name="Coste comprometido (€)"/>
    <x:tableColumn id="12" name="Desviación coste (€)"/>
    <x:tableColumn id="13" name="Incidencias / notas"/>
    <x:tableColumn id="14" name="Próxima acció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23deca359b14090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8" hidden="0" customWidth="1"/>
    <x:col min="3" max="3" width="18" hidden="0" customWidth="1"/>
    <x:col min="4" max="4" width="13" hidden="0" customWidth="1"/>
    <x:col min="5" max="5" width="13" hidden="0" customWidth="1"/>
    <x:col min="6" max="6" width="12" hidden="0" customWidth="1"/>
    <x:col min="7" max="7" width="12" hidden="0" customWidth="1"/>
    <x:col min="8" max="8" width="12" hidden="0" customWidth="1"/>
    <x:col min="9" max="9" width="14" hidden="0" customWidth="1"/>
    <x:col min="10" max="10" width="17" hidden="0" customWidth="1"/>
    <x:col min="11" max="11" width="17" hidden="0" customWidth="1"/>
    <x:col min="12" max="12" width="17" hidden="0" customWidth="1"/>
    <x:col min="13" max="13" width="42" hidden="0" customWidth="1"/>
    <x:col min="14" max="14" width="34" hidden="0" customWidth="1"/>
  </x:cols>
  <x:sheetData>
    <x:row r="1">
      <x:c r="A1" s="6" t="str">
        <x:v>Área</x:v>
      </x:c>
      <x:c r="B1" s="6" t="str">
        <x:v>Elemento / tarea</x:v>
      </x:c>
      <x:c r="C1" s="6" t="str">
        <x:v>Responsable</x:v>
      </x:c>
      <x:c r="D1" s="6" t="str">
        <x:v>Inicio previsto</x:v>
      </x:c>
      <x:c r="E1" s="6" t="str">
        <x:v>Fin previsto</x:v>
      </x:c>
      <x:c r="F1" s="6" t="str">
        <x:v>% previsto</x:v>
      </x:c>
      <x:c r="G1" s="6" t="str">
        <x:v>% real</x:v>
      </x:c>
      <x:c r="H1" s="6" t="str">
        <x:v>Desviación (pp)</x:v>
      </x:c>
      <x:c r="I1" s="6" t="str">
        <x:v>Estado</x:v>
      </x:c>
      <x:c r="J1" s="6" t="str">
        <x:v>Coste previsto (€)</x:v>
      </x:c>
      <x:c r="K1" s="6" t="str">
        <x:v>Coste comprometido (€)</x:v>
      </x:c>
      <x:c r="L1" s="6" t="str">
        <x:v>Desviación coste (€)</x:v>
      </x:c>
      <x:c r="M1" s="6" t="str">
        <x:v>Incidencias / notas</x:v>
      </x:c>
      <x:c r="N1" s="6" t="str">
        <x:v>Próxima acción</x:v>
      </x:c>
    </x:row>
    <x:row r="2">
      <x:c r="A2" s="12" t="str">
        <x:v>Oficina técnica</x:v>
      </x:c>
      <x:c r="B2" s="12" t="str">
        <x:v>Modelado principal</x:v>
      </x:c>
      <x:c r="C2" s="12" t="str">
        <x:v>Oficina técnica</x:v>
      </x:c>
      <x:c r="D2" s="14" t="n">
        <x:v>46267</x:v>
      </x:c>
      <x:c r="E2" s="14" t="n">
        <x:v>46305</x:v>
      </x:c>
      <x:c r="F2" s="16" t="n">
        <x:v>100</x:v>
      </x:c>
      <x:c r="G2" s="16" t="n">
        <x:v>100</x:v>
      </x:c>
      <x:c r="H2" s="16" t="n">
        <x:f>G2-F2</x:f>
        <x:v>0</x:v>
      </x:c>
      <x:c r="I2" s="12" t="str">
        <x:v>Completado</x:v>
      </x:c>
      <x:c r="J2" s="18" t="n">
        <x:v>32000</x:v>
      </x:c>
      <x:c r="K2" s="18" t="n">
        <x:v>31500</x:v>
      </x:c>
      <x:c r="L2" s="18" t="n">
        <x:f>K2-J2</x:f>
        <x:v>-500</x:v>
      </x:c>
      <x:c r="M2" s="12" t="str">
        <x:v>Modelado principal finalizado</x:v>
      </x:c>
      <x:c r="N2" s="12" t="str">
        <x:v>Mantener control de revisiones</x:v>
      </x:c>
    </x:row>
    <x:row r="3">
      <x:c r="A3" s="12" t="str">
        <x:v>Oficina técnica</x:v>
      </x:c>
      <x:c r="B3" s="12" t="str">
        <x:v>Detalle de unión D-17</x:v>
      </x:c>
      <x:c r="C3" s="12" t="str">
        <x:v>Oficina técnica</x:v>
      </x:c>
      <x:c r="D3" s="14" t="n">
        <x:v>46307</x:v>
      </x:c>
      <x:c r="E3" s="14" t="n">
        <x:v>46319</x:v>
      </x:c>
      <x:c r="F3" s="16" t="n">
        <x:v>100</x:v>
      </x:c>
      <x:c r="G3" s="16" t="n">
        <x:v>85</x:v>
      </x:c>
      <x:c r="H3" s="16" t="n">
        <x:f>G3-F3</x:f>
        <x:v>-15</x:v>
      </x:c>
      <x:c r="I3" s="12" t="str">
        <x:v>Pendiente</x:v>
      </x:c>
      <x:c r="J3" s="18" t="n">
        <x:v>4500</x:v>
      </x:c>
      <x:c r="K3" s="18" t="n">
        <x:v>4300</x:v>
      </x:c>
      <x:c r="L3" s="18" t="n">
        <x:f>K3-J3</x:f>
        <x:v>-200</x:v>
      </x:c>
      <x:c r="M3" s="12" t="str">
        <x:v>Solución propuesta; aprobación formal pendiente</x:v>
      </x:c>
      <x:c r="N3" s="12" t="str">
        <x:v>Aprobar y emitir revisión</x:v>
      </x:c>
    </x:row>
    <x:row r="4">
      <x:c r="A4" s="12" t="str">
        <x:v>Compras</x:v>
      </x:c>
      <x:c r="B4" s="12" t="str">
        <x:v>Perfiles y chapa S355</x:v>
      </x:c>
      <x:c r="C4" s="12" t="str">
        <x:v>Compras</x:v>
      </x:c>
      <x:c r="D4" s="14" t="n">
        <x:v>46270</x:v>
      </x:c>
      <x:c r="E4" s="14" t="n">
        <x:v>46300</x:v>
      </x:c>
      <x:c r="F4" s="16" t="n">
        <x:v>100</x:v>
      </x:c>
      <x:c r="G4" s="16" t="n">
        <x:v>100</x:v>
      </x:c>
      <x:c r="H4" s="16" t="n">
        <x:f>G4-F4</x:f>
        <x:v>0</x:v>
      </x:c>
      <x:c r="I4" s="12" t="str">
        <x:v>Completado</x:v>
      </x:c>
      <x:c r="J4" s="18" t="n">
        <x:v>168000</x:v>
      </x:c>
      <x:c r="K4" s="18" t="n">
        <x:v>166800</x:v>
      </x:c>
      <x:c r="L4" s="18" t="n">
        <x:f>K4-J4</x:f>
        <x:v>-1200</x:v>
      </x:c>
      <x:c r="M4" s="12" t="str">
        <x:v>Material principal recibido</x:v>
      </x:c>
      <x:c r="N4" s="12" t="str">
        <x:v>Sin acción</x:v>
      </x:c>
    </x:row>
    <x:row r="5">
      <x:c r="A5" s="12" t="str">
        <x:v>Compras</x:v>
      </x:c>
      <x:c r="B5" s="12" t="str">
        <x:v>Tornillería alta resistencia</x:v>
      </x:c>
      <x:c r="C5" s="12" t="str">
        <x:v>Compras</x:v>
      </x:c>
      <x:c r="D5" s="14" t="n">
        <x:v>46285</x:v>
      </x:c>
      <x:c r="E5" s="14" t="n">
        <x:v>46324</x:v>
      </x:c>
      <x:c r="F5" s="16" t="n">
        <x:v>100</x:v>
      </x:c>
      <x:c r="G5" s="16" t="n">
        <x:v>78</x:v>
      </x:c>
      <x:c r="H5" s="16" t="n">
        <x:f>G5-F5</x:f>
        <x:v>-22</x:v>
      </x:c>
      <x:c r="I5" s="12" t="str">
        <x:v>En riesgo</x:v>
      </x:c>
      <x:c r="J5" s="18" t="n">
        <x:v>28000</x:v>
      </x:c>
      <x:c r="K5" s="18" t="n">
        <x:v>27700</x:v>
      </x:c>
      <x:c r="L5" s="18" t="n">
        <x:f>K5-J5</x:f>
        <x:v>-300</x:v>
      </x:c>
      <x:c r="M5" s="12" t="str">
        <x:v>Segundo lote pendiente; nueva previsión 02/11</x:v>
      </x:c>
      <x:c r="N5" s="12" t="str">
        <x:v>Confirmar fecha firme y lotes afectados</x:v>
      </x:c>
    </x:row>
    <x:row r="6">
      <x:c r="A6" s="12" t="str">
        <x:v>Fabricación</x:v>
      </x:c>
      <x:c r="B6" s="12" t="str">
        <x:v>Conjuntos primera expedición</x:v>
      </x:c>
      <x:c r="C6" s="12" t="str">
        <x:v>Producción</x:v>
      </x:c>
      <x:c r="D6" s="14" t="n">
        <x:v>46296</x:v>
      </x:c>
      <x:c r="E6" s="14" t="n">
        <x:v>46327</x:v>
      </x:c>
      <x:c r="F6" s="16" t="n">
        <x:v>72</x:v>
      </x:c>
      <x:c r="G6" s="16" t="n">
        <x:v>68</x:v>
      </x:c>
      <x:c r="H6" s="16" t="n">
        <x:f>G6-F6</x:f>
        <x:v>-4</x:v>
      </x:c>
      <x:c r="I6" s="12" t="str">
        <x:v>En curso</x:v>
      </x:c>
      <x:c r="J6" s="18" t="n">
        <x:v>92000</x:v>
      </x:c>
      <x:c r="K6" s="18" t="n">
        <x:v>88500</x:v>
      </x:c>
      <x:c r="L6" s="18" t="n">
        <x:f>K6-J6</x:f>
        <x:v>-3500</x:v>
      </x:c>
      <x:c r="M6" s="12" t="str">
        <x:v>Prioridad alta para expedición del 03/11</x:v>
      </x:c>
      <x:c r="N6" s="12" t="str">
        <x:v>Revisar secuencia diaria</x:v>
      </x:c>
    </x:row>
    <x:row r="7">
      <x:c r="A7" s="12" t="str">
        <x:v>Fabricación</x:v>
      </x:c>
      <x:c r="B7" s="12" t="str">
        <x:v>Fabricación total proyecto</x:v>
      </x:c>
      <x:c r="C7" s="12" t="str">
        <x:v>Producción</x:v>
      </x:c>
      <x:c r="D7" s="14" t="n">
        <x:v>46283</x:v>
      </x:c>
      <x:c r="E7" s="14" t="n">
        <x:v>46344</x:v>
      </x:c>
      <x:c r="F7" s="16" t="n">
        <x:v>61</x:v>
      </x:c>
      <x:c r="G7" s="16" t="n">
        <x:v>54</x:v>
      </x:c>
      <x:c r="H7" s="16" t="n">
        <x:f>G7-F7</x:f>
        <x:v>-7</x:v>
      </x:c>
      <x:c r="I7" s="12" t="str">
        <x:v>En riesgo</x:v>
      </x:c>
      <x:c r="J7" s="18" t="n">
        <x:v>245000</x:v>
      </x:c>
      <x:c r="K7" s="18" t="n">
        <x:v>238000</x:v>
      </x:c>
      <x:c r="L7" s="18" t="n">
        <x:f>K7-J7</x:f>
        <x:v>-7000</x:v>
      </x:c>
      <x:c r="M7" s="12" t="str">
        <x:v>Desfase frente al plan; recuperación no validada</x:v>
      </x:c>
      <x:c r="N7" s="12" t="str">
        <x:v>Validar escenario de recuperación</x:v>
      </x:c>
    </x:row>
    <x:row r="8">
      <x:c r="A8" s="12" t="str">
        <x:v>Calidad</x:v>
      </x:c>
      <x:c r="B8" s="12" t="str">
        <x:v>Controles dimensionales</x:v>
      </x:c>
      <x:c r="C8" s="12" t="str">
        <x:v>Calidad</x:v>
      </x:c>
      <x:c r="D8" s="14" t="n">
        <x:v>46300</x:v>
      </x:c>
      <x:c r="E8" s="14" t="n">
        <x:v>46346</x:v>
      </x:c>
      <x:c r="F8" s="16" t="n">
        <x:v>50</x:v>
      </x:c>
      <x:c r="G8" s="16" t="n">
        <x:v>48</x:v>
      </x:c>
      <x:c r="H8" s="16" t="n">
        <x:f>G8-F8</x:f>
        <x:v>-2</x:v>
      </x:c>
      <x:c r="I8" s="12" t="str">
        <x:v>En curso</x:v>
      </x:c>
      <x:c r="J8" s="18" t="n">
        <x:v>18000</x:v>
      </x:c>
      <x:c r="K8" s="18" t="n">
        <x:v>17200</x:v>
      </x:c>
      <x:c r="L8" s="18" t="n">
        <x:f>K8-J8</x:f>
        <x:v>-800</x:v>
      </x:c>
      <x:c r="M8" s="12" t="str">
        <x:v>Sin desviaciones generalizadas</x:v>
      </x:c>
      <x:c r="N8" s="12" t="str">
        <x:v>Continuar controles</x:v>
      </x:c>
    </x:row>
    <x:row r="9">
      <x:c r="A9" s="12" t="str">
        <x:v>Calidad</x:v>
      </x:c>
      <x:c r="B9" s="12" t="str">
        <x:v>Reinspección UT soldaduras</x:v>
      </x:c>
      <x:c r="C9" s="12" t="str">
        <x:v>Calidad</x:v>
      </x:c>
      <x:c r="D9" s="14" t="n">
        <x:v>46322</x:v>
      </x:c>
      <x:c r="E9" s="14" t="n">
        <x:v>46326</x:v>
      </x:c>
      <x:c r="F9" s="16" t="n">
        <x:v>100</x:v>
      </x:c>
      <x:c r="G9" s="16" t="n">
        <x:v>50</x:v>
      </x:c>
      <x:c r="H9" s="16" t="n">
        <x:f>G9-F9</x:f>
        <x:v>-50</x:v>
      </x:c>
      <x:c r="I9" s="12" t="str">
        <x:v>En riesgo</x:v>
      </x:c>
      <x:c r="J9" s="18" t="n">
        <x:v>3500</x:v>
      </x:c>
      <x:c r="K9" s="18" t="n">
        <x:v>4100</x:v>
      </x:c>
      <x:c r="L9" s="18" t="n">
        <x:f>K9-J9</x:f>
        <x:v>600</x:v>
      </x:c>
      <x:c r="M9" s="12" t="str">
        <x:v>1 unión liberada; 1 requiere reparación y nueva inspección</x:v>
      </x:c>
      <x:c r="N9" s="12" t="str">
        <x:v>Programar reparación y reinspección</x:v>
      </x:c>
    </x:row>
    <x:row r="10">
      <x:c r="A10" s="12" t="str">
        <x:v>Expedición</x:v>
      </x:c>
      <x:c r="B10" s="12" t="str">
        <x:v>Primera expedición</x:v>
      </x:c>
      <x:c r="C10" s="12" t="str">
        <x:v>Logística</x:v>
      </x:c>
      <x:c r="D10" s="14" t="n">
        <x:v>46319</x:v>
      </x:c>
      <x:c r="E10" s="14" t="n">
        <x:v>46329</x:v>
      </x:c>
      <x:c r="F10" s="16" t="n">
        <x:v>60</x:v>
      </x:c>
      <x:c r="G10" s="16" t="n">
        <x:v>45</x:v>
      </x:c>
      <x:c r="H10" s="16" t="n">
        <x:f>G10-F10</x:f>
        <x:v>-15</x:v>
      </x:c>
      <x:c r="I10" s="12" t="str">
        <x:v>En riesgo</x:v>
      </x:c>
      <x:c r="J10" s="18" t="n">
        <x:v>12000</x:v>
      </x:c>
      <x:c r="K10" s="18" t="n">
        <x:v>11800</x:v>
      </x:c>
      <x:c r="L10" s="18" t="n">
        <x:f>K10-J10</x:f>
        <x:v>-200</x:v>
      </x:c>
      <x:c r="M10" s="12" t="str">
        <x:v>Composición final puede variar por tornillería y calidad</x:v>
      </x:c>
      <x:c r="N10" s="12" t="str">
        <x:v>Confirmar conjuntos liberados</x:v>
      </x:c>
    </x:row>
    <x:row r="11">
      <x:c r="A11" s="12" t="str">
        <x:v>Montaje</x:v>
      </x:c>
      <x:c r="B11" s="12" t="str">
        <x:v>Preparación de acceso y descarga</x:v>
      </x:c>
      <x:c r="C11" s="12" t="str">
        <x:v>Proyecto / Cliente</x:v>
      </x:c>
      <x:c r="D11" s="14" t="n">
        <x:v>46315</x:v>
      </x:c>
      <x:c r="E11" s="14" t="n">
        <x:v>46329</x:v>
      </x:c>
      <x:c r="F11" s="16" t="n">
        <x:v>80</x:v>
      </x:c>
      <x:c r="G11" s="16" t="n">
        <x:v>60</x:v>
      </x:c>
      <x:c r="H11" s="16" t="n">
        <x:f>G11-F11</x:f>
        <x:v>-20</x:v>
      </x:c>
      <x:c r="I11" s="12" t="str">
        <x:v>Pendiente</x:v>
      </x:c>
      <x:c r="J11" s="18" t="n">
        <x:v>7000</x:v>
      </x:c>
      <x:c r="K11" s="18" t="n">
        <x:v>6500</x:v>
      </x:c>
      <x:c r="L11" s="18" t="n">
        <x:f>K11-J11</x:f>
        <x:v>-500</x:v>
      </x:c>
      <x:c r="M11" s="12" t="str">
        <x:v>Zona de descarga disponible; permiso de medio de elevación pendiente</x:v>
      </x:c>
      <x:c r="N11" s="12" t="str">
        <x:v>Confirmar permiso y responsable</x:v>
      </x:c>
    </x:row>
    <x:row r="12">
      <x:c r="A12" s="12" t="str">
        <x:v>Montaje</x:v>
      </x:c>
      <x:c r="B12" s="12" t="str">
        <x:v>Inicio de montaje</x:v>
      </x:c>
      <x:c r="C12" s="12" t="str">
        <x:v>Montaje</x:v>
      </x:c>
      <x:c r="D12" s="14" t="n">
        <x:v>46330</x:v>
      </x:c>
      <x:c r="E12" s="14" t="n">
        <x:v>46330</x:v>
      </x:c>
      <x:c r="F12" s="16" t="n">
        <x:v>0</x:v>
      </x:c>
      <x:c r="G12" s="16" t="n">
        <x:v>0</x:v>
      </x:c>
      <x:c r="H12" s="16" t="n">
        <x:f>G12-F12</x:f>
        <x:v>0</x:v>
      </x:c>
      <x:c r="I12" s="12" t="str">
        <x:v>Planificado</x:v>
      </x:c>
      <x:c r="J12" s="18" t="n">
        <x:v>56000</x:v>
      </x:c>
      <x:c r="K12" s="18" t="n">
        <x:v>0</x:v>
      </x:c>
      <x:c r="L12" s="18" t="n">
        <x:f>K12-J12</x:f>
        <x:v>-56000</x:v>
      </x:c>
      <x:c r="M12" s="12" t="str">
        <x:v>Cliente propone adelantar del 06/11 al 04/11; BAYO no ha confirmado</x:v>
      </x:c>
      <x:c r="N12" s="12" t="str">
        <x:v>Confirmar viabilidad</x:v>
      </x:c>
    </x:row>
    <x:row r="13">
      <x:c r="A13" s="12" t="str">
        <x:v>Proyecto</x:v>
      </x:c>
      <x:c r="B13" s="12" t="str">
        <x:v>Seguimiento global</x:v>
      </x:c>
      <x:c r="C13" s="12" t="str">
        <x:v>Jefe de proyecto</x:v>
      </x:c>
      <x:c r="D13" s="14" t="n">
        <x:v>46267</x:v>
      </x:c>
      <x:c r="E13" s="14" t="n">
        <x:v>46356</x:v>
      </x:c>
      <x:c r="F13" s="16" t="n">
        <x:v>58</x:v>
      </x:c>
      <x:c r="G13" s="16" t="n">
        <x:v>51</x:v>
      </x:c>
      <x:c r="H13" s="16" t="n">
        <x:f>G13-F13</x:f>
        <x:v>-7</x:v>
      </x:c>
      <x:c r="I13" s="12" t="str">
        <x:v>En riesgo</x:v>
      </x:c>
      <x:c r="J13" s="18" t="n">
        <x:v>666000</x:v>
      </x:c>
      <x:c r="K13" s="18" t="n">
        <x:v>638400</x:v>
      </x:c>
      <x:c r="L13" s="18" t="n">
        <x:f>K13-J13</x:f>
        <x:v>-27600</x:v>
      </x:c>
      <x:c r="M13" s="12" t="str">
        <x:v>Desviación global de 7 pp</x:v>
      </x:c>
      <x:c r="N13" s="12" t="str">
        <x:v>Revisar plan y dependencias críticas</x:v>
      </x:c>
    </x:row>
  </x:sheetData>
  <x:conditionalFormatting sqref="H2:H13">
    <x:cfRule type="cellIs" dxfId="0" priority="1" operator="lessThan">
      <x:formula>-5</x:formula>
    </x:cfRule>
    <x:cfRule type="cellIs" dxfId="1" priority="2" operator="between">
      <x:formula>-5</x:formula>
    </x:cfRule>
  </x:conditionalFormatting>
  <x:dataValidations count="1">
    <x:dataValidation type="list" sqref="I2:I13">
      <x:formula1>"Completado,En curso,Pendiente,En riesgo,Planificado"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23deca359b1409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22" t="str">
        <x:v>Proyecto BAYO · Resumen de seguimiento</x:v>
      </x:c>
    </x:row>
    <x:row r="3">
      <x:c r="A3" s="6" t="str">
        <x:v>Indicador</x:v>
      </x:c>
      <x:c r="B3" s="6" t="str">
        <x:v>Valor</x:v>
      </x:c>
      <x:c r="D3" s="6" t="str">
        <x:v>Área</x:v>
      </x:c>
      <x:c r="E3" s="6" t="str">
        <x:v>% previsto</x:v>
      </x:c>
      <x:c r="F3" s="6" t="str">
        <x:v>% real</x:v>
      </x:c>
      <x:c r="G3" s="6" t="str">
        <x:v>Desviación (pp)</x:v>
      </x:c>
    </x:row>
    <x:row r="4">
      <x:c r="A4" s="12" t="str">
        <x:v>Avance previsto global</x:v>
      </x:c>
      <x:c r="B4" s="16" t="n">
        <x:v>58</x:v>
      </x:c>
      <x:c r="D4" t="str">
        <x:v>Oficina técnica</x:v>
      </x:c>
      <x:c r="E4" t="n">
        <x:v>100</x:v>
      </x:c>
      <x:c r="F4" t="n">
        <x:v>92</x:v>
      </x:c>
      <x:c r="G4" t="n">
        <x:v>-8</x:v>
      </x:c>
    </x:row>
    <x:row r="5">
      <x:c r="A5" s="12" t="str">
        <x:v>Avance real global</x:v>
      </x:c>
      <x:c r="B5" s="16" t="n">
        <x:v>51</x:v>
      </x:c>
      <x:c r="D5" t="str">
        <x:v>Compras</x:v>
      </x:c>
      <x:c r="E5" t="n">
        <x:v>100</x:v>
      </x:c>
      <x:c r="F5" t="n">
        <x:v>89</x:v>
      </x:c>
      <x:c r="G5" t="n">
        <x:v>-11</x:v>
      </x:c>
    </x:row>
    <x:row r="6">
      <x:c r="A6" s="12" t="str">
        <x:v>Desviación global (pp)</x:v>
      </x:c>
      <x:c r="B6" s="16" t="n">
        <x:f>B5-B4</x:f>
        <x:v>-7</x:v>
      </x:c>
      <x:c r="D6" t="str">
        <x:v>Fabricación</x:v>
      </x:c>
      <x:c r="E6" t="n">
        <x:v>61</x:v>
      </x:c>
      <x:c r="F6" t="n">
        <x:v>54</x:v>
      </x:c>
      <x:c r="G6" t="n">
        <x:v>-7</x:v>
      </x:c>
    </x:row>
    <x:row r="7">
      <x:c r="A7" s="12" t="str">
        <x:v>Elementos en riesgo</x:v>
      </x:c>
      <x:c r="B7" s="12" t="n">
        <x:f>COUNTIF(Seguimiento!I2:I13,"En riesgo")</x:f>
        <x:v>5</x:v>
      </x:c>
      <x:c r="D7" t="str">
        <x:v>Calidad</x:v>
      </x:c>
      <x:c r="E7" t="n">
        <x:v>75</x:v>
      </x:c>
      <x:c r="F7" t="n">
        <x:v>49</x:v>
      </x:c>
      <x:c r="G7" t="n">
        <x:v>-26</x:v>
      </x:c>
    </x:row>
    <x:row r="8">
      <x:c r="A8" s="12" t="str">
        <x:v>Coste previsto total (€)</x:v>
      </x:c>
      <x:c r="B8" s="18" t="n">
        <x:f>SUM(Seguimiento!J2:J13)</x:f>
        <x:v>1332000</x:v>
      </x:c>
      <x:c r="D8" t="str">
        <x:v>Expedición</x:v>
      </x:c>
      <x:c r="E8" t="n">
        <x:v>60</x:v>
      </x:c>
      <x:c r="F8" t="n">
        <x:v>45</x:v>
      </x:c>
      <x:c r="G8" t="n">
        <x:v>-15</x:v>
      </x:c>
    </x:row>
    <x:row r="9">
      <x:c r="D9" t="str">
        <x:v>Montaje</x:v>
      </x:c>
      <x:c r="E9" t="n">
        <x:v>40</x:v>
      </x:c>
      <x:c r="F9" t="n">
        <x:v>30</x:v>
      </x:c>
      <x:c r="G9" t="n">
        <x:v>-10</x:v>
      </x:c>
    </x:row>
  </x:sheetData>
  <x:mergeCells>
    <x:mergeCell ref="A1:D1"/>
  </x:mergeCells>
  <x:conditionalFormatting sqref="G4:G9">
    <x:cfRule type="dataBar" priority="1">
      <x:dataBar>
        <x:cfvo type="min"/>
        <x:cfvo type="max"/>
        <x:color rgb="FFA02B93"/>
      </x:dataBar>
      <x:extLst>
        <x:ext xmlns:x14="http://schemas.microsoft.com/office/spreadsheetml/2009/9/main" uri="{B025F937-C7B1-47D3-B67F-A62EFF666E3E}">
          <x14:id>{DA12C461-A72D-FADC-ED1B-42B2A151D9C7}</x14:id>
        </x:ext>
      </x:extLst>
    </x:cfRule>
  </x:conditionalFormatting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DA12C461-A72D-FADC-ED1B-42B2A151D9C7}">
            <x14:dataBar gradient="1">
              <x14:cfvo type="min"/>
              <x14:cfvo type="max"/>
              <x14:fillColor rgb="FFA02B93"/>
            </x14:dataBar>
          </x14:cfRule>
          <xm:sqref>G4:G9</xm:sqref>
        </x14:conditionalFormatting>
      </x14:conditionalFormattings>
    </x:ext>
  </x:extLst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75" hidden="0" customWidth="1"/>
  </x:cols>
  <x:sheetData>
    <x:row r="1">
      <x:c r="A1" s="6" t="str">
        <x:v>Campo</x:v>
      </x:c>
      <x:c r="B1" s="6" t="str">
        <x:v>Descripción</x:v>
      </x:c>
    </x:row>
    <x:row r="2">
      <x:c r="A2" s="12" t="str">
        <x:v>Naturaleza</x:v>
      </x:c>
      <x:c r="B2" s="12" t="str">
        <x:v>Caso práctico ficticio preparado para formación con Microsoft 365 + Copilot.</x:v>
      </x:c>
    </x:row>
    <x:row r="3">
      <x:c r="A3" s="12" t="str">
        <x:v>Fecha de referencia</x:v>
      </x:c>
      <x:c r="B3" s="12" t="str">
        <x:v>Los datos reflejan la situación alrededor del 25–28/10/2026.</x:v>
      </x:c>
    </x:row>
    <x:row r="4">
      <x:c r="A4" s="12" t="str">
        <x:v>% previsto</x:v>
      </x:c>
      <x:c r="B4" s="12" t="str">
        <x:v>Porcentaje de avance que se esperaba alcanzar según la planificación de referencia.</x:v>
      </x:c>
    </x:row>
    <x:row r="5">
      <x:c r="A5" s="12" t="str">
        <x:v>% real</x:v>
      </x:c>
      <x:c r="B5" s="12" t="str">
        <x:v>Porcentaje de avance observado o estimado en la fecha de seguimiento.</x:v>
      </x:c>
    </x:row>
    <x:row r="6">
      <x:c r="A6" s="12" t="str">
        <x:v>Desviación (pp)</x:v>
      </x:c>
      <x:c r="B6" s="12" t="str">
        <x:v>% real - % previsto. Un valor negativo indica retraso respecto al plan.</x:v>
      </x:c>
    </x:row>
    <x:row r="7">
      <x:c r="A7" s="12" t="str">
        <x:v>Coste comprometido</x:v>
      </x:c>
      <x:c r="B7" s="12" t="str">
        <x:v>Importe utilizado exclusivamente como dato didáctico para ejercicios de análisis.</x:v>
      </x:c>
    </x:row>
    <x:row r="8">
      <x:c r="A8" s="12" t="str">
        <x:v>Uso recomendado</x:v>
      </x:c>
      <x:c r="B8" s="12" t="str">
        <x:v>Análisis con Copilot, detección de desviaciones, fórmulas, tablas, gráficos y cruce con los documentos Word.</x:v>
      </x:c>
    </x:row>
  </x:sheetData>
  <x:pageMargins left="0.7" right="0.7" top="0.75" bottom="0.75" header="0.3" footer="0.3"/>
</x: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A141667DB55541AE9BD05D8EEED319" ma:contentTypeVersion="10" ma:contentTypeDescription="Crear nuevo documento." ma:contentTypeScope="" ma:versionID="ebc80c0f73b964f45b3e9030a665a258">
  <xsd:schema xmlns:xsd="http://www.w3.org/2001/XMLSchema" xmlns:xs="http://www.w3.org/2001/XMLSchema" xmlns:p="http://schemas.microsoft.com/office/2006/metadata/properties" xmlns:ns2="d297e347-4daf-4140-bca2-62069c8f36f6" xmlns:ns3="477e2751-c0d9-469c-9ec2-39f305ecc0bb" targetNamespace="http://schemas.microsoft.com/office/2006/metadata/properties" ma:root="true" ma:fieldsID="6cbb88e483d9fc4a2a7b0ee233e11981" ns2:_="" ns3:_="">
    <xsd:import namespace="d297e347-4daf-4140-bca2-62069c8f36f6"/>
    <xsd:import namespace="477e2751-c0d9-469c-9ec2-39f305ecc0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97e347-4daf-4140-bca2-62069c8f3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f5eee2df-ca6c-4b8a-871b-03e7037456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7e2751-c0d9-469c-9ec2-39f305ecc0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ecd9080-abdc-4bfb-a7aa-bae0b3c3ed72}" ma:internalName="TaxCatchAll" ma:showField="CatchAllData" ma:web="477e2751-c0d9-469c-9ec2-39f305ecc0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297e347-4daf-4140-bca2-62069c8f36f6">
      <Terms xmlns="http://schemas.microsoft.com/office/infopath/2007/PartnerControls"/>
    </lcf76f155ced4ddcb4097134ff3c332f>
    <TaxCatchAll xmlns="477e2751-c0d9-469c-9ec2-39f305ecc0bb" xsi:nil="true"/>
  </documentManagement>
</p:properties>
</file>

<file path=customXml/itemProps1.xml><?xml version="1.0" encoding="utf-8"?>
<ds:datastoreItem xmlns:ds="http://schemas.openxmlformats.org/officeDocument/2006/customXml" ds:itemID="{D8E926CA-32E1-4E06-95D8-92629160D6A1}"/>
</file>

<file path=customXml/itemProps2.xml><?xml version="1.0" encoding="utf-8"?>
<ds:datastoreItem xmlns:ds="http://schemas.openxmlformats.org/officeDocument/2006/customXml" ds:itemID="{502E92B6-2423-4689-9574-BF0D257864D3}"/>
</file>

<file path=customXml/itemProps3.xml><?xml version="1.0" encoding="utf-8"?>
<ds:datastoreItem xmlns:ds="http://schemas.openxmlformats.org/officeDocument/2006/customXml" ds:itemID="{A8DC9300-6777-4CD9-93FB-98055851CAFF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0x010100D5A141667DB55541AE9BD05D8EEED319</vt:lpwstr>
  </property>
</Properties>
</file>